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<sst xmlns="http://schemas.openxmlformats.org/spreadsheetml/2006/main" count="1248" uniqueCount="76">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</sst>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53" sqref="O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47427.1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117080.4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65890.8</v>
      </c>
      <c r="AG9" s="50">
        <f>AG10+AG15+AG24+AG33+AG47+AG52+AG54+AG61+AG62+AG71+AG72+AG76+AG88+AG81+AG83+AG82+AG69+AG89+AG91+AG90+AG70+AG40+AG92</f>
        <v>126576.59999999999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2312.9</v>
      </c>
      <c r="AG10" s="27">
        <f>B10+C10-AF10</f>
        <v>6355.5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1775.3000000000002</v>
      </c>
      <c r="AG11" s="27">
        <f>B11+C11-AF11</f>
        <v>4061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134.9</v>
      </c>
      <c r="AG12" s="27">
        <f>B12+C12-AF12</f>
        <v>432.30000000000007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402.69999999999993</v>
      </c>
      <c r="AG14" s="27">
        <f>AG10-AG11-AG12-AG13</f>
        <v>1862.1999999999998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17419.7</v>
      </c>
      <c r="AG15" s="27">
        <f aca="true" t="shared" si="3" ref="AG15:AG31">B15+C15-AF15</f>
        <v>58007.3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7168.8</v>
      </c>
      <c r="AG16" s="71">
        <f t="shared" si="3"/>
        <v>20934.3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11338.6</v>
      </c>
      <c r="AG17" s="27">
        <f t="shared" si="3"/>
        <v>16775.1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25.900000000000002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1550.1999999999998</v>
      </c>
      <c r="AG19" s="27">
        <f t="shared" si="3"/>
        <v>6843.099999999999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3380.7000000000003</v>
      </c>
      <c r="AG20" s="27">
        <f t="shared" si="3"/>
        <v>26868.2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321.8</v>
      </c>
      <c r="AG21" s="27">
        <f t="shared" si="3"/>
        <v>2730.1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824.3999999999999</v>
      </c>
      <c r="AG23" s="27">
        <f t="shared" si="3"/>
        <v>4764.9000000000015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8960.7</v>
      </c>
      <c r="AG24" s="27">
        <f t="shared" si="3"/>
        <v>28403.7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8234.900000000001</v>
      </c>
      <c r="AG25" s="71">
        <f t="shared" si="3"/>
        <v>17360.5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6282.6</v>
      </c>
      <c r="AG26" s="27">
        <f t="shared" si="3"/>
        <v>9982.1</v>
      </c>
      <c r="AH26" s="6"/>
    </row>
    <row r="27" spans="1:33" ht="15.75">
      <c r="A27" s="3" t="s">
        <v>3</v>
      </c>
      <c r="B27" s="22">
        <f>973.5+19.7</f>
        <v>993.2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812.4000000000001</v>
      </c>
      <c r="AG27" s="27">
        <f t="shared" si="3"/>
        <v>2947.7999999999997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111</v>
      </c>
      <c r="AG28" s="27">
        <f t="shared" si="3"/>
        <v>398.09999999999997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1519.7</v>
      </c>
      <c r="AG29" s="27">
        <f t="shared" si="3"/>
        <v>7288.8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46.9</v>
      </c>
      <c r="AG30" s="27">
        <f t="shared" si="3"/>
        <v>129.6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932.8000000000008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188.0999999999999</v>
      </c>
      <c r="AG32" s="27">
        <f>AG24-AG26-AG27-AG28-AG29-AG30-AG31</f>
        <v>7657.299999999998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105.9</v>
      </c>
      <c r="AG33" s="27">
        <f aca="true" t="shared" si="6" ref="AG33:AG38">B33+C33-AF33</f>
        <v>1103.4999999999998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20.7</v>
      </c>
      <c r="AG36" s="27">
        <f t="shared" si="6"/>
        <v>303.1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533.5999999999999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0.7000000000000043</v>
      </c>
      <c r="AG39" s="27">
        <f>AG33-AG34-AG36-AG38-AG35-AG37</f>
        <v>144.69999999999982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259.09999999999997</v>
      </c>
      <c r="AG40" s="27">
        <f aca="true" t="shared" si="8" ref="AG40:AG45">B40+C40-AF40</f>
        <v>600.4000000000001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18.9</v>
      </c>
      <c r="AG44" s="27">
        <f t="shared" si="8"/>
        <v>140.9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18.700000000000003</v>
      </c>
      <c r="AG46" s="27">
        <f>AG40-AG41-AG42-AG43-AG44-AG45</f>
        <v>45.60000000000011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245.29999999999998</v>
      </c>
      <c r="AG47" s="27">
        <f>B47+C47-AF47</f>
        <v>2935.7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172.3</v>
      </c>
      <c r="AG49" s="27">
        <f>B49+C49-AF49</f>
        <v>2253.6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49.900000000000006</v>
      </c>
      <c r="AG51" s="27">
        <f>AG47-AG49-AG48</f>
        <v>658.8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2901.1</v>
      </c>
      <c r="AG52" s="27">
        <f aca="true" t="shared" si="12" ref="AG52:AG59">B52+C52-AF52</f>
        <v>4248.9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670.7</v>
      </c>
      <c r="AG53" s="27">
        <f t="shared" si="12"/>
        <v>1361.8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2009.3999999999999</v>
      </c>
      <c r="AG54" s="22">
        <f t="shared" si="12"/>
        <v>4481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1440.5</v>
      </c>
      <c r="AG55" s="22">
        <f t="shared" si="12"/>
        <v>2225.7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124.89999999999999</v>
      </c>
      <c r="AG57" s="22">
        <f t="shared" si="12"/>
        <v>1319.1999999999998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419.1999999999999</v>
      </c>
      <c r="AG60" s="22">
        <f>AG54-AG55-AG57-AG59-AG56-AG58</f>
        <v>935.5000000000003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103.8</v>
      </c>
      <c r="AG61" s="22">
        <f aca="true" t="shared" si="15" ref="AG61:AG67">B61+C61-AF61</f>
        <v>283.1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656.4</v>
      </c>
      <c r="AG62" s="22">
        <f t="shared" si="15"/>
        <v>2690.9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359.3</v>
      </c>
      <c r="AG63" s="22">
        <f t="shared" si="15"/>
        <v>725.2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23.1</v>
      </c>
      <c r="AG65" s="22">
        <f t="shared" si="15"/>
        <v>52.4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</v>
      </c>
      <c r="AG66" s="22">
        <f t="shared" si="15"/>
        <v>362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257</v>
      </c>
      <c r="AG68" s="22">
        <f>AG62-AG63-AG66-AG67-AG65-AG64</f>
        <v>1462.3</v>
      </c>
    </row>
    <row r="69" spans="1:33" ht="31.5">
      <c r="A69" s="4" t="s">
        <v>32</v>
      </c>
      <c r="B69" s="22">
        <f>3271.2+500</f>
        <v>3771.2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2234.7</v>
      </c>
      <c r="AG69" s="30">
        <f aca="true" t="shared" si="17" ref="AG69:AG92">B69+C69-AF69</f>
        <v>1557.3000000000002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396.9</v>
      </c>
      <c r="AG72" s="30">
        <f t="shared" si="17"/>
        <v>3975.9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667.3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49</v>
      </c>
      <c r="AG76" s="30">
        <f t="shared" si="17"/>
        <v>351.6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3549.3</v>
      </c>
      <c r="AG89" s="22">
        <f t="shared" si="17"/>
        <v>4124.5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21106.9</v>
      </c>
      <c r="AG92" s="22">
        <f t="shared" si="17"/>
        <v>4112.5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117080.4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65890.8</v>
      </c>
      <c r="AG94" s="58">
        <f>AG10+AG15+AG24+AG33+AG47+AG52+AG54+AG61+AG62+AG69+AG71+AG72+AG76+AG81+AG82+AG83+AG88+AG89+AG90+AG91+AG70+AG40+AG92</f>
        <v>126576.59999999999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21509.3</v>
      </c>
      <c r="AG95" s="27">
        <f>B95+C95-AF95</f>
        <v>34380.899999999994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5934.599999999999</v>
      </c>
      <c r="AG96" s="27">
        <f>B96+C96-AF96</f>
        <v>38749.700000000004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816.6</v>
      </c>
      <c r="AG97" s="27">
        <f>B97+C97-AF97</f>
        <v>2982.7000000000003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1690.6</v>
      </c>
      <c r="AG98" s="27">
        <f>B98+C98-AF98</f>
        <v>7302.199999999999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609</v>
      </c>
      <c r="AG99" s="27">
        <f>B99+C99-AF99</f>
        <v>6024.7</v>
      </c>
    </row>
    <row r="100" spans="1:33" ht="12.75">
      <c r="A100" s="1" t="s">
        <v>41</v>
      </c>
      <c r="B100" s="2">
        <f aca="true" t="shared" si="25" ref="B100:AD100">B94-B95-B96-B97-B98-B99</f>
        <v>43213.80000000001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35330.700000000004</v>
      </c>
      <c r="AG100" s="2">
        <f>AG94-AG95-AG96-AG97-AG98-AG99</f>
        <v>37136.4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2016-11-16T14:31:08Z</cp:lastPrinted>
  <dcterms:created xsi:type="dcterms:W3CDTF">2002-11-05T08:53:00Z</dcterms:created>
  <dcterms:modified xsi:type="dcterms:W3CDTF">2016-11-17T06:02:35Z</dcterms:modified>
  <cp:category/>
  <cp:version/>
  <cp:contentType/>
  <cp:contentStatus/>
</cp:coreProperties>
</file>